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035" windowHeight="8445"/>
  </bookViews>
  <sheets>
    <sheet name="Cost" sheetId="1" r:id="rId1"/>
  </sheets>
  <calcPr calcId="144525"/>
</workbook>
</file>

<file path=xl/calcChain.xml><?xml version="1.0" encoding="utf-8"?>
<calcChain xmlns="http://schemas.openxmlformats.org/spreadsheetml/2006/main">
  <c r="C15" i="1" l="1"/>
  <c r="E11" i="1" l="1"/>
  <c r="D11" i="1" s="1"/>
  <c r="F11" i="1" s="1"/>
  <c r="E12" i="1"/>
  <c r="D12" i="1" s="1"/>
  <c r="F12" i="1" s="1"/>
  <c r="E13" i="1"/>
  <c r="D13" i="1" s="1"/>
  <c r="F13" i="1" s="1"/>
  <c r="E14" i="1"/>
  <c r="D14" i="1" s="1"/>
  <c r="F14" i="1" s="1"/>
  <c r="E10" i="1"/>
  <c r="D10" i="1" s="1"/>
  <c r="D15" i="1" l="1"/>
  <c r="F10" i="1"/>
  <c r="F15" i="1" s="1"/>
</calcChain>
</file>

<file path=xl/sharedStrings.xml><?xml version="1.0" encoding="utf-8"?>
<sst xmlns="http://schemas.openxmlformats.org/spreadsheetml/2006/main" count="19" uniqueCount="19">
  <si>
    <t>Age</t>
  </si>
  <si>
    <t>Wedding</t>
  </si>
  <si>
    <t>Goal</t>
  </si>
  <si>
    <t>Current Value</t>
  </si>
  <si>
    <t>Future Value</t>
  </si>
  <si>
    <t>Years</t>
  </si>
  <si>
    <t>Monthly</t>
  </si>
  <si>
    <t>10th Std</t>
  </si>
  <si>
    <t>12th Std</t>
  </si>
  <si>
    <t>Graduation</t>
  </si>
  <si>
    <t>Post Graduation</t>
  </si>
  <si>
    <t>Kid's Age</t>
  </si>
  <si>
    <t>Inflation Education</t>
  </si>
  <si>
    <t>Inflation Wedding</t>
  </si>
  <si>
    <t>Rate of Return</t>
  </si>
  <si>
    <t>Child Future Planning</t>
  </si>
  <si>
    <t>Only Change input in grey cells</t>
  </si>
  <si>
    <t>WWW.TFLGuide.com</t>
  </si>
  <si>
    <t>http://www.tflguide.com/2011/07/child-future-plan.html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</si>
</sst>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0.0%"/>
    <numFmt numFmtId="165" formatCode="[$INR]\ 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2"/>
      <color rgb="FFFFFFFF"/>
      <name val="Times New Roman"/>
      <family val="1"/>
    </font>
    <font>
      <b/>
      <i/>
      <sz val="13"/>
      <color rgb="FFFFFFFF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i/>
      <sz val="13"/>
      <name val="Times New Roman"/>
      <family val="1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6">
    <xf numFmtId="0" fontId="0" fillId="0" borderId="0" xfId="0"/>
    <xf numFmtId="8" fontId="0" fillId="0" borderId="0" xfId="0" applyNumberFormat="1"/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5" fillId="4" borderId="0" xfId="0" applyFont="1" applyFill="1" applyAlignment="1">
      <alignment horizontal="center" wrapText="1"/>
    </xf>
    <xf numFmtId="165" fontId="5" fillId="4" borderId="0" xfId="0" applyNumberFormat="1" applyFont="1" applyFill="1" applyAlignment="1">
      <alignment horizontal="center" wrapText="1"/>
    </xf>
    <xf numFmtId="0" fontId="2" fillId="0" borderId="0" xfId="0" applyFont="1"/>
    <xf numFmtId="165" fontId="6" fillId="4" borderId="0" xfId="0" applyNumberFormat="1" applyFont="1" applyFill="1" applyAlignment="1">
      <alignment horizontal="center" wrapText="1"/>
    </xf>
    <xf numFmtId="0" fontId="5" fillId="5" borderId="0" xfId="0" applyFont="1" applyFill="1" applyAlignment="1">
      <alignment horizontal="center" wrapText="1"/>
    </xf>
    <xf numFmtId="164" fontId="5" fillId="5" borderId="0" xfId="1" applyNumberFormat="1" applyFont="1" applyFill="1" applyAlignment="1">
      <alignment horizontal="center" wrapText="1"/>
    </xf>
    <xf numFmtId="0" fontId="7" fillId="5" borderId="0" xfId="0" applyFont="1" applyFill="1" applyAlignment="1">
      <alignment horizontal="center" vertical="top" wrapText="1"/>
    </xf>
    <xf numFmtId="165" fontId="5" fillId="5" borderId="0" xfId="0" applyNumberFormat="1" applyFont="1" applyFill="1" applyAlignment="1">
      <alignment horizont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9" fillId="0" borderId="0" xfId="2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Current Vs Future Cost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Cost!$C$9</c:f>
              <c:strCache>
                <c:ptCount val="1"/>
                <c:pt idx="0">
                  <c:v>Current Value</c:v>
                </c:pt>
              </c:strCache>
            </c:strRef>
          </c:tx>
          <c:invertIfNegative val="0"/>
          <c:cat>
            <c:strRef>
              <c:f>Cost!$A$10:$A$14</c:f>
              <c:strCache>
                <c:ptCount val="5"/>
                <c:pt idx="0">
                  <c:v>10th Std</c:v>
                </c:pt>
                <c:pt idx="1">
                  <c:v>12th Std</c:v>
                </c:pt>
                <c:pt idx="2">
                  <c:v>Graduation</c:v>
                </c:pt>
                <c:pt idx="3">
                  <c:v>Post Graduation</c:v>
                </c:pt>
                <c:pt idx="4">
                  <c:v>Wedding</c:v>
                </c:pt>
              </c:strCache>
            </c:strRef>
          </c:cat>
          <c:val>
            <c:numRef>
              <c:f>Cost!$C$10:$C$14</c:f>
              <c:numCache>
                <c:formatCode>[$INR]\ #,##0</c:formatCode>
                <c:ptCount val="5"/>
                <c:pt idx="0">
                  <c:v>150000</c:v>
                </c:pt>
                <c:pt idx="1">
                  <c:v>200000</c:v>
                </c:pt>
                <c:pt idx="2">
                  <c:v>1500000</c:v>
                </c:pt>
                <c:pt idx="3">
                  <c:v>1500000</c:v>
                </c:pt>
                <c:pt idx="4">
                  <c:v>1000000</c:v>
                </c:pt>
              </c:numCache>
            </c:numRef>
          </c:val>
        </c:ser>
        <c:ser>
          <c:idx val="1"/>
          <c:order val="1"/>
          <c:tx>
            <c:strRef>
              <c:f>Cost!$D$9</c:f>
              <c:strCache>
                <c:ptCount val="1"/>
                <c:pt idx="0">
                  <c:v>Future Value</c:v>
                </c:pt>
              </c:strCache>
            </c:strRef>
          </c:tx>
          <c:invertIfNegative val="0"/>
          <c:cat>
            <c:strRef>
              <c:f>Cost!$A$10:$A$14</c:f>
              <c:strCache>
                <c:ptCount val="5"/>
                <c:pt idx="0">
                  <c:v>10th Std</c:v>
                </c:pt>
                <c:pt idx="1">
                  <c:v>12th Std</c:v>
                </c:pt>
                <c:pt idx="2">
                  <c:v>Graduation</c:v>
                </c:pt>
                <c:pt idx="3">
                  <c:v>Post Graduation</c:v>
                </c:pt>
                <c:pt idx="4">
                  <c:v>Wedding</c:v>
                </c:pt>
              </c:strCache>
            </c:strRef>
          </c:cat>
          <c:val>
            <c:numRef>
              <c:f>Cost!$D$10:$D$14</c:f>
              <c:numCache>
                <c:formatCode>[$INR]\ #,##0</c:formatCode>
                <c:ptCount val="5"/>
                <c:pt idx="0">
                  <c:v>517840.68215896544</c:v>
                </c:pt>
                <c:pt idx="1">
                  <c:v>835449.63388313109</c:v>
                </c:pt>
                <c:pt idx="2">
                  <c:v>6892459.4795358311</c:v>
                </c:pt>
                <c:pt idx="3">
                  <c:v>10091249.923988413</c:v>
                </c:pt>
                <c:pt idx="4">
                  <c:v>5072366.9533858793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249920"/>
        <c:axId val="135251840"/>
      </c:barChart>
      <c:catAx>
        <c:axId val="135249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Goals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35251840"/>
        <c:crosses val="autoZero"/>
        <c:auto val="1"/>
        <c:lblAlgn val="ctr"/>
        <c:lblOffset val="100"/>
        <c:noMultiLvlLbl val="0"/>
      </c:catAx>
      <c:valAx>
        <c:axId val="1352518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Amount (Rs)</a:t>
                </a:r>
              </a:p>
            </c:rich>
          </c:tx>
          <c:layout/>
          <c:overlay val="0"/>
        </c:title>
        <c:numFmt formatCode="[$INR]\ #,##0" sourceLinked="1"/>
        <c:majorTickMark val="out"/>
        <c:minorTickMark val="none"/>
        <c:tickLblPos val="nextTo"/>
        <c:crossAx val="135249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16</xdr:row>
      <xdr:rowOff>61912</xdr:rowOff>
    </xdr:from>
    <xdr:to>
      <xdr:col>5</xdr:col>
      <xdr:colOff>1028700</xdr:colOff>
      <xdr:row>30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9525</xdr:colOff>
      <xdr:row>1</xdr:row>
      <xdr:rowOff>104775</xdr:rowOff>
    </xdr:from>
    <xdr:to>
      <xdr:col>6</xdr:col>
      <xdr:colOff>9525</xdr:colOff>
      <xdr:row>7</xdr:row>
      <xdr:rowOff>9525</xdr:rowOff>
    </xdr:to>
    <xdr:pic>
      <xdr:nvPicPr>
        <xdr:cNvPr id="3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371475"/>
          <a:ext cx="4133850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tflguide.com/2011/07/child-future-plan.html" TargetMode="External"/><Relationship Id="rId1" Type="http://schemas.openxmlformats.org/officeDocument/2006/relationships/hyperlink" Target="http://www.tflguid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B10" sqref="B10"/>
    </sheetView>
  </sheetViews>
  <sheetFormatPr defaultRowHeight="15" x14ac:dyDescent="0.25"/>
  <cols>
    <col min="1" max="1" width="22.42578125" bestFit="1" customWidth="1"/>
    <col min="2" max="2" width="8.7109375" customWidth="1"/>
    <col min="3" max="3" width="18.28515625" customWidth="1"/>
    <col min="4" max="4" width="18.5703125" customWidth="1"/>
    <col min="5" max="5" width="7.140625" bestFit="1" customWidth="1"/>
    <col min="6" max="6" width="18" customWidth="1"/>
    <col min="7" max="7" width="13.42578125" bestFit="1" customWidth="1"/>
  </cols>
  <sheetData>
    <row r="1" spans="1:6" ht="21" x14ac:dyDescent="0.35">
      <c r="A1" s="13" t="s">
        <v>15</v>
      </c>
      <c r="B1" s="13"/>
      <c r="C1" s="13"/>
      <c r="D1" s="14" t="s">
        <v>16</v>
      </c>
      <c r="E1" s="14"/>
      <c r="F1" s="14"/>
    </row>
    <row r="3" spans="1:6" ht="17.25" x14ac:dyDescent="0.25">
      <c r="A3" s="4" t="s">
        <v>11</v>
      </c>
      <c r="B3" s="9">
        <v>2</v>
      </c>
    </row>
    <row r="4" spans="1:6" ht="17.25" x14ac:dyDescent="0.25">
      <c r="A4" s="4" t="s">
        <v>12</v>
      </c>
      <c r="B4" s="10">
        <v>0.1</v>
      </c>
    </row>
    <row r="5" spans="1:6" ht="17.25" x14ac:dyDescent="0.25">
      <c r="A5" s="4" t="s">
        <v>13</v>
      </c>
      <c r="B5" s="10">
        <v>7.0000000000000007E-2</v>
      </c>
    </row>
    <row r="6" spans="1:6" ht="17.25" x14ac:dyDescent="0.25">
      <c r="A6" s="4" t="s">
        <v>14</v>
      </c>
      <c r="B6" s="10">
        <v>0.105</v>
      </c>
    </row>
    <row r="8" spans="1:6" ht="7.5" customHeight="1" thickBot="1" x14ac:dyDescent="0.3"/>
    <row r="9" spans="1:6" ht="22.5" customHeight="1" x14ac:dyDescent="0.25">
      <c r="A9" s="2" t="s">
        <v>2</v>
      </c>
      <c r="B9" s="2" t="s">
        <v>0</v>
      </c>
      <c r="C9" s="2" t="s">
        <v>3</v>
      </c>
      <c r="D9" s="2" t="s">
        <v>4</v>
      </c>
      <c r="E9" s="3" t="s">
        <v>5</v>
      </c>
      <c r="F9" s="3" t="s">
        <v>6</v>
      </c>
    </row>
    <row r="10" spans="1:6" ht="17.25" x14ac:dyDescent="0.25">
      <c r="A10" s="11" t="s">
        <v>7</v>
      </c>
      <c r="B10" s="9">
        <v>15</v>
      </c>
      <c r="C10" s="12">
        <v>150000</v>
      </c>
      <c r="D10" s="6">
        <f>FV($B$4,E10,0,-C10)</f>
        <v>517840.68215896544</v>
      </c>
      <c r="E10" s="5">
        <f>B10-$B$3</f>
        <v>13</v>
      </c>
      <c r="F10" s="6">
        <f>PMT((1+$B$6)^(1/12)-1,E10*12,0,-D10)</f>
        <v>1625.3790780653526</v>
      </c>
    </row>
    <row r="11" spans="1:6" ht="17.25" x14ac:dyDescent="0.25">
      <c r="A11" s="11" t="s">
        <v>8</v>
      </c>
      <c r="B11" s="9">
        <v>17</v>
      </c>
      <c r="C11" s="12">
        <v>200000</v>
      </c>
      <c r="D11" s="6">
        <f t="shared" ref="D11:D13" si="0">FV($B$4,E11,0,-C11)</f>
        <v>835449.63388313109</v>
      </c>
      <c r="E11" s="5">
        <f t="shared" ref="E11:E14" si="1">B11-$B$3</f>
        <v>15</v>
      </c>
      <c r="F11" s="6">
        <f>PMT((1+$B$6)^(1/12)-1,E11*12,0,-D11)</f>
        <v>2010.8617204231821</v>
      </c>
    </row>
    <row r="12" spans="1:6" ht="17.25" x14ac:dyDescent="0.25">
      <c r="A12" s="11" t="s">
        <v>9</v>
      </c>
      <c r="B12" s="9">
        <v>18</v>
      </c>
      <c r="C12" s="12">
        <v>1500000</v>
      </c>
      <c r="D12" s="6">
        <f t="shared" si="0"/>
        <v>6892459.4795358311</v>
      </c>
      <c r="E12" s="5">
        <f t="shared" si="1"/>
        <v>16</v>
      </c>
      <c r="F12" s="6">
        <f>PMT((1+$B$6)^(1/12)-1,E12*12,0,-D12)</f>
        <v>14613.202728616701</v>
      </c>
    </row>
    <row r="13" spans="1:6" ht="17.25" x14ac:dyDescent="0.25">
      <c r="A13" s="11" t="s">
        <v>10</v>
      </c>
      <c r="B13" s="9">
        <v>22</v>
      </c>
      <c r="C13" s="12">
        <v>1500000</v>
      </c>
      <c r="D13" s="6">
        <f t="shared" si="0"/>
        <v>10091249.923988413</v>
      </c>
      <c r="E13" s="5">
        <f t="shared" si="1"/>
        <v>20</v>
      </c>
      <c r="F13" s="6">
        <f>PMT((1+$B$6)^(1/12)-1,E13*12,0,-D13)</f>
        <v>13243.929300586466</v>
      </c>
    </row>
    <row r="14" spans="1:6" ht="17.25" x14ac:dyDescent="0.25">
      <c r="A14" s="11" t="s">
        <v>1</v>
      </c>
      <c r="B14" s="9">
        <v>26</v>
      </c>
      <c r="C14" s="12">
        <v>1000000</v>
      </c>
      <c r="D14" s="6">
        <f>FV($B$5,E14,0,-C14)</f>
        <v>5072366.9533858793</v>
      </c>
      <c r="E14" s="5">
        <f t="shared" si="1"/>
        <v>24</v>
      </c>
      <c r="F14" s="6">
        <f>PMT((1+$B$6)^(1/12)-1,E14*12,0,-D14)</f>
        <v>4245.54146357221</v>
      </c>
    </row>
    <row r="15" spans="1:6" s="7" customFormat="1" ht="15.75" x14ac:dyDescent="0.25">
      <c r="C15" s="8">
        <f t="shared" ref="C15" si="2">SUM(C10:C14)</f>
        <v>4350000</v>
      </c>
      <c r="D15" s="8">
        <f>SUM(D10:D14)</f>
        <v>23409366.67295222</v>
      </c>
      <c r="F15" s="8">
        <f t="shared" ref="F15" si="3">SUM(F10:F14)</f>
        <v>35738.914291263914</v>
      </c>
    </row>
    <row r="16" spans="1:6" x14ac:dyDescent="0.25">
      <c r="D16" s="1"/>
    </row>
    <row r="17" spans="4:6" x14ac:dyDescent="0.25">
      <c r="D17" s="1"/>
    </row>
    <row r="32" spans="4:6" x14ac:dyDescent="0.25">
      <c r="F32" s="15" t="s">
        <v>17</v>
      </c>
    </row>
    <row r="33" spans="1:1" x14ac:dyDescent="0.25">
      <c r="A33" s="15" t="s">
        <v>18</v>
      </c>
    </row>
  </sheetData>
  <sheetProtection password="86B3" sheet="1" objects="1" scenarios="1"/>
  <protectedRanges>
    <protectedRange sqref="A10:C14" name="Range2"/>
    <protectedRange sqref="B3:B6" name="Range1"/>
  </protectedRanges>
  <mergeCells count="2">
    <mergeCell ref="A1:C1"/>
    <mergeCell ref="D1:F1"/>
  </mergeCells>
  <hyperlinks>
    <hyperlink ref="F32" r:id="rId1"/>
    <hyperlink ref="A33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</vt:lpstr>
    </vt:vector>
  </TitlesOfParts>
  <Company>EUROCOM 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EUROCOM COMPUTER</dc:creator>
  <cp:lastModifiedBy>EUROCOM COMPUTER</cp:lastModifiedBy>
  <dcterms:created xsi:type="dcterms:W3CDTF">2012-10-22T16:31:47Z</dcterms:created>
  <dcterms:modified xsi:type="dcterms:W3CDTF">2012-10-24T17:54:46Z</dcterms:modified>
</cp:coreProperties>
</file>